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.savarabadi\Desktop\"/>
    </mc:Choice>
  </mc:AlternateContent>
  <xr:revisionPtr revIDLastSave="0" documentId="8_{646BDDB0-A403-4E4F-99A1-9E22EDF12D5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1" sheetId="3" r:id="rId1"/>
    <sheet name="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3" l="1"/>
  <c r="G19" i="3"/>
  <c r="G16" i="3"/>
  <c r="G14" i="3"/>
  <c r="G13" i="3"/>
  <c r="G11" i="3"/>
  <c r="G9" i="3"/>
  <c r="G8" i="3"/>
  <c r="K8" i="3"/>
  <c r="K9" i="3"/>
  <c r="K11" i="3"/>
  <c r="K13" i="3"/>
  <c r="K14" i="3"/>
  <c r="K16" i="3"/>
  <c r="K19" i="3"/>
  <c r="K22" i="3"/>
  <c r="J12" i="3" l="1"/>
  <c r="D12" i="3"/>
  <c r="J23" i="3" l="1"/>
  <c r="D23" i="3"/>
  <c r="D22" i="3"/>
  <c r="D21" i="3"/>
  <c r="D20" i="3"/>
  <c r="D19" i="3"/>
  <c r="D16" i="3"/>
  <c r="D15" i="3"/>
  <c r="D14" i="3"/>
  <c r="D13" i="3"/>
  <c r="D11" i="3"/>
  <c r="D9" i="3"/>
  <c r="D8" i="3"/>
  <c r="J22" i="3"/>
  <c r="J21" i="3"/>
  <c r="J20" i="3"/>
  <c r="J19" i="3"/>
  <c r="J17" i="3"/>
  <c r="J16" i="3"/>
  <c r="J14" i="3"/>
  <c r="J13" i="3"/>
  <c r="J11" i="3"/>
  <c r="J9" i="3"/>
  <c r="J8" i="3"/>
</calcChain>
</file>

<file path=xl/sharedStrings.xml><?xml version="1.0" encoding="utf-8"?>
<sst xmlns="http://schemas.openxmlformats.org/spreadsheetml/2006/main" count="53" uniqueCount="38">
  <si>
    <t xml:space="preserve"> اعمال جراحي مهم (اصلي)</t>
  </si>
  <si>
    <t xml:space="preserve"> بيمارستاني و اعمال جراحي</t>
  </si>
  <si>
    <t>آمبولانس</t>
  </si>
  <si>
    <t>اعمال مجاز سرپايي و بدون بستري (پاراکلینیکی 3)</t>
  </si>
  <si>
    <t>اوروتز</t>
  </si>
  <si>
    <t>پاراکلينيکي (1)</t>
  </si>
  <si>
    <t>پاراکلينيکي (2)</t>
  </si>
  <si>
    <t>جبران هزينه هاي زايمان طبيعي و عمل سزارين</t>
  </si>
  <si>
    <t>خدمات آزمایشگاهی (پاراکلینیکی 4 )</t>
  </si>
  <si>
    <t>رفع عيوب انکساري ديد چشم</t>
  </si>
  <si>
    <t>سمعک</t>
  </si>
  <si>
    <t>عينک طبي و لنز تماس طبي</t>
  </si>
  <si>
    <t>نازايي و ناباروري</t>
  </si>
  <si>
    <t>ناهنجاریهای جنین</t>
  </si>
  <si>
    <t>ويزيت ,دارو</t>
  </si>
  <si>
    <t xml:space="preserve">سایر </t>
  </si>
  <si>
    <t xml:space="preserve">تعداد </t>
  </si>
  <si>
    <t xml:space="preserve">دفعات </t>
  </si>
  <si>
    <t xml:space="preserve">استفاده </t>
  </si>
  <si>
    <t xml:space="preserve">کاهش </t>
  </si>
  <si>
    <t xml:space="preserve">به کل بیمه شدگان </t>
  </si>
  <si>
    <t xml:space="preserve">استفاده کنندگان </t>
  </si>
  <si>
    <t xml:space="preserve">زیان دیده از </t>
  </si>
  <si>
    <t>مزایا</t>
  </si>
  <si>
    <t xml:space="preserve">متوسط </t>
  </si>
  <si>
    <t>باراستفاده هر</t>
  </si>
  <si>
    <t>(زیان دیده )</t>
  </si>
  <si>
    <t>درصد</t>
  </si>
  <si>
    <t xml:space="preserve">درصد زیان دیدگان  </t>
  </si>
  <si>
    <t>(تعداد خسارت )</t>
  </si>
  <si>
    <t xml:space="preserve">جمع کل </t>
  </si>
  <si>
    <t>گزارش مقایسه ای سه ماهه اول 1398 و 1399</t>
  </si>
  <si>
    <t xml:space="preserve">مزایای بیمه نامه </t>
  </si>
  <si>
    <t xml:space="preserve">آمارسال 1399 با توجه به خسارات ثبت نشده </t>
  </si>
  <si>
    <t>میتواند 2 تا 3 درصد تغیر داشته باشد .</t>
  </si>
  <si>
    <t>سه ماهه اول 1399</t>
  </si>
  <si>
    <t>سه ماهه اول 1398</t>
  </si>
  <si>
    <t xml:space="preserve">کاهش تعداد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</si>
</sst>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166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3" fontId="1" fillId="2" borderId="0" xfId="0" applyNumberFormat="1" applyFont="1" applyFill="1"/>
    <xf numFmtId="164" fontId="1" fillId="0" borderId="0" xfId="0" applyNumberFormat="1" applyFont="1"/>
    <xf numFmtId="10" fontId="1" fillId="2" borderId="0" xfId="0" applyNumberFormat="1" applyFont="1" applyFill="1"/>
    <xf numFmtId="0" fontId="1" fillId="4" borderId="0" xfId="0" applyFont="1" applyFill="1"/>
    <xf numFmtId="3" fontId="2" fillId="4" borderId="0" xfId="0" applyNumberFormat="1" applyFont="1" applyFill="1"/>
    <xf numFmtId="165" fontId="2" fillId="4" borderId="0" xfId="0" applyNumberFormat="1" applyFont="1" applyFill="1"/>
    <xf numFmtId="166" fontId="2" fillId="4" borderId="0" xfId="0" applyNumberFormat="1" applyFont="1" applyFill="1"/>
    <xf numFmtId="10" fontId="2" fillId="4" borderId="0" xfId="0" applyNumberFormat="1" applyFont="1" applyFill="1"/>
    <xf numFmtId="164" fontId="2" fillId="4" borderId="0" xfId="0" applyNumberFormat="1" applyFont="1" applyFill="1"/>
    <xf numFmtId="0" fontId="3" fillId="3" borderId="0" xfId="0" applyFont="1" applyFill="1"/>
    <xf numFmtId="0" fontId="3" fillId="2" borderId="0" xfId="0" applyFont="1" applyFill="1"/>
    <xf numFmtId="0" fontId="3" fillId="0" borderId="0" xfId="0" applyFont="1"/>
    <xf numFmtId="167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100"/>
              <a:t>درصد کاهش تعداد زیان دیدگان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درصد کاهش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31E-4B21-9314-3BD78BF2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440064"/>
        <c:axId val="136443392"/>
      </c:barChart>
      <c:catAx>
        <c:axId val="13644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b="1">
                    <a:solidFill>
                      <a:srgbClr val="FF0000"/>
                    </a:solidFill>
                  </a:rPr>
                  <a:t>مزایای بیمه نامه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43392"/>
        <c:crosses val="autoZero"/>
        <c:auto val="1"/>
        <c:lblAlgn val="ctr"/>
        <c:lblOffset val="100"/>
        <c:noMultiLvlLbl val="0"/>
      </c:catAx>
      <c:valAx>
        <c:axId val="1364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rgbClr val="FF0000"/>
                    </a:solidFill>
                  </a:rPr>
                  <a:t>درصد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4068934091571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4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30480</xdr:rowOff>
    </xdr:from>
    <xdr:to>
      <xdr:col>5</xdr:col>
      <xdr:colOff>114300</xdr:colOff>
      <xdr:row>3</xdr:row>
      <xdr:rowOff>160020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754880" y="213360"/>
          <a:ext cx="0" cy="1295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205740</xdr:colOff>
      <xdr:row>3</xdr:row>
      <xdr:rowOff>38100</xdr:rowOff>
    </xdr:from>
    <xdr:to>
      <xdr:col>4</xdr:col>
      <xdr:colOff>213360</xdr:colOff>
      <xdr:row>4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4236720" y="220980"/>
          <a:ext cx="7620" cy="1447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15240</xdr:rowOff>
    </xdr:from>
    <xdr:to>
      <xdr:col>7</xdr:col>
      <xdr:colOff>571500</xdr:colOff>
      <xdr:row>16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workbookViewId="0">
      <selection activeCell="F9" sqref="F9"/>
    </sheetView>
  </sheetViews>
  <sheetFormatPr defaultColWidth="9" defaultRowHeight="18" x14ac:dyDescent="0.45"/>
  <cols>
    <col min="1" max="1" width="32.140625" style="1" bestFit="1" customWidth="1"/>
    <col min="2" max="2" width="12.140625" style="1" bestFit="1" customWidth="1"/>
    <col min="3" max="3" width="13.42578125" style="1" bestFit="1" customWidth="1"/>
    <col min="4" max="4" width="14" style="1" bestFit="1" customWidth="1"/>
    <col min="5" max="5" width="5.85546875" style="1" bestFit="1" customWidth="1"/>
    <col min="6" max="6" width="13.42578125" style="1" bestFit="1" customWidth="1"/>
    <col min="7" max="7" width="15" style="1" bestFit="1" customWidth="1"/>
    <col min="8" max="8" width="12.140625" style="1" bestFit="1" customWidth="1"/>
    <col min="9" max="9" width="13.42578125" style="1" bestFit="1" customWidth="1"/>
    <col min="10" max="10" width="14.140625" style="1" bestFit="1" customWidth="1"/>
    <col min="11" max="11" width="18.7109375" style="1" customWidth="1"/>
    <col min="12" max="16384" width="9" style="1"/>
  </cols>
  <sheetData>
    <row r="1" spans="1:11" s="17" customFormat="1" ht="21" x14ac:dyDescent="0.55000000000000004"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s="17" customFormat="1" ht="21" x14ac:dyDescent="0.55000000000000004">
      <c r="D2" s="17" t="s">
        <v>35</v>
      </c>
      <c r="J2" s="17" t="s">
        <v>36</v>
      </c>
    </row>
    <row r="3" spans="1:11" s="17" customFormat="1" ht="21" x14ac:dyDescent="0.55000000000000004">
      <c r="A3" s="17" t="s">
        <v>32</v>
      </c>
      <c r="B3" s="15"/>
      <c r="C3" s="15"/>
      <c r="D3" s="15" t="s">
        <v>24</v>
      </c>
      <c r="E3" s="15"/>
      <c r="F3" s="15" t="s">
        <v>27</v>
      </c>
      <c r="G3" s="15"/>
      <c r="H3" s="16"/>
      <c r="I3" s="16"/>
      <c r="J3" s="16" t="s">
        <v>24</v>
      </c>
      <c r="K3" s="16"/>
    </row>
    <row r="4" spans="1:11" s="17" customFormat="1" ht="21" x14ac:dyDescent="0.55000000000000004">
      <c r="B4" s="15" t="s">
        <v>17</v>
      </c>
      <c r="C4" s="15" t="s">
        <v>16</v>
      </c>
      <c r="D4" s="15" t="s">
        <v>25</v>
      </c>
      <c r="E4" s="15" t="s">
        <v>19</v>
      </c>
      <c r="F4" s="15" t="s">
        <v>37</v>
      </c>
      <c r="G4" s="15" t="s">
        <v>28</v>
      </c>
      <c r="H4" s="16" t="s">
        <v>17</v>
      </c>
      <c r="I4" s="16" t="s">
        <v>16</v>
      </c>
      <c r="J4" s="16" t="s">
        <v>25</v>
      </c>
      <c r="K4" s="15" t="s">
        <v>28</v>
      </c>
    </row>
    <row r="5" spans="1:11" s="17" customFormat="1" ht="21" x14ac:dyDescent="0.55000000000000004">
      <c r="B5" s="15" t="s">
        <v>18</v>
      </c>
      <c r="C5" s="15" t="s">
        <v>21</v>
      </c>
      <c r="D5" s="15" t="s">
        <v>22</v>
      </c>
      <c r="E5" s="15" t="s">
        <v>17</v>
      </c>
      <c r="F5" s="18" t="s">
        <v>21</v>
      </c>
      <c r="G5" s="15" t="s">
        <v>20</v>
      </c>
      <c r="H5" s="16" t="s">
        <v>18</v>
      </c>
      <c r="I5" s="16" t="s">
        <v>21</v>
      </c>
      <c r="J5" s="16" t="s">
        <v>22</v>
      </c>
      <c r="K5" s="15" t="s">
        <v>20</v>
      </c>
    </row>
    <row r="6" spans="1:11" s="17" customFormat="1" ht="21" x14ac:dyDescent="0.55000000000000004">
      <c r="B6" s="15" t="s">
        <v>29</v>
      </c>
      <c r="C6" s="19" t="s">
        <v>26</v>
      </c>
      <c r="D6" s="15" t="s">
        <v>23</v>
      </c>
      <c r="E6" s="15"/>
      <c r="F6" s="18" t="s">
        <v>26</v>
      </c>
      <c r="G6" s="15"/>
      <c r="H6" s="16" t="s">
        <v>29</v>
      </c>
      <c r="I6" s="20" t="s">
        <v>26</v>
      </c>
      <c r="J6" s="16" t="s">
        <v>23</v>
      </c>
      <c r="K6" s="16"/>
    </row>
    <row r="7" spans="1:11" x14ac:dyDescent="0.45">
      <c r="A7" s="1" t="s">
        <v>15</v>
      </c>
      <c r="B7" s="2">
        <v>138</v>
      </c>
      <c r="C7" s="2">
        <v>125</v>
      </c>
      <c r="D7" s="2"/>
      <c r="E7" s="3"/>
      <c r="F7" s="3"/>
      <c r="G7" s="4"/>
      <c r="H7" s="2">
        <v>1823</v>
      </c>
      <c r="I7" s="2">
        <v>1478</v>
      </c>
      <c r="K7" s="4"/>
    </row>
    <row r="8" spans="1:11" x14ac:dyDescent="0.45">
      <c r="A8" s="1" t="s">
        <v>0</v>
      </c>
      <c r="B8" s="2">
        <v>119</v>
      </c>
      <c r="C8" s="2">
        <v>109</v>
      </c>
      <c r="D8" s="5">
        <f>(B8/C8)</f>
        <v>1.0917431192660549</v>
      </c>
      <c r="E8" s="3">
        <v>0.26500000000000001</v>
      </c>
      <c r="F8" s="3">
        <v>0.248</v>
      </c>
      <c r="G8" s="4">
        <f>(C8/160000)</f>
        <v>6.8125E-4</v>
      </c>
      <c r="H8" s="6">
        <v>162</v>
      </c>
      <c r="I8" s="2">
        <v>145</v>
      </c>
      <c r="J8" s="7">
        <f>(H8/I8)</f>
        <v>1.1172413793103448</v>
      </c>
      <c r="K8" s="8">
        <f>(I8/160000)</f>
        <v>9.0625000000000005E-4</v>
      </c>
    </row>
    <row r="9" spans="1:11" x14ac:dyDescent="0.45">
      <c r="A9" s="1" t="s">
        <v>1</v>
      </c>
      <c r="B9" s="2">
        <v>2944</v>
      </c>
      <c r="C9" s="2">
        <v>2034</v>
      </c>
      <c r="D9" s="5">
        <f>(B9/C9)</f>
        <v>1.447394296951819</v>
      </c>
      <c r="E9" s="3">
        <v>0.47699999999999998</v>
      </c>
      <c r="F9" s="3">
        <v>0.48599999999999999</v>
      </c>
      <c r="G9" s="4">
        <f>(C9/160000)</f>
        <v>1.27125E-2</v>
      </c>
      <c r="H9" s="6">
        <v>5589</v>
      </c>
      <c r="I9" s="2">
        <v>3960</v>
      </c>
      <c r="J9" s="7">
        <f>(H9/I9)</f>
        <v>1.4113636363636364</v>
      </c>
      <c r="K9" s="8">
        <f>(I9/160000)</f>
        <v>2.4750000000000001E-2</v>
      </c>
    </row>
    <row r="10" spans="1:11" x14ac:dyDescent="0.45">
      <c r="A10" s="1" t="s">
        <v>2</v>
      </c>
      <c r="B10" s="2">
        <v>40</v>
      </c>
      <c r="C10" s="2">
        <v>31</v>
      </c>
      <c r="D10" s="5"/>
      <c r="E10" s="3"/>
      <c r="F10" s="3"/>
      <c r="G10" s="4"/>
      <c r="H10" s="6">
        <v>214</v>
      </c>
      <c r="I10" s="2">
        <v>140</v>
      </c>
      <c r="J10" s="7"/>
      <c r="K10" s="8"/>
    </row>
    <row r="11" spans="1:11" x14ac:dyDescent="0.45">
      <c r="A11" s="1" t="s">
        <v>3</v>
      </c>
      <c r="B11" s="2">
        <v>4862</v>
      </c>
      <c r="C11" s="2">
        <v>3510</v>
      </c>
      <c r="D11" s="5">
        <f t="shared" ref="D11:D16" si="0">(B11/C11)</f>
        <v>1.3851851851851851</v>
      </c>
      <c r="E11" s="3">
        <v>0.68400000000000005</v>
      </c>
      <c r="F11" s="3">
        <v>0.68</v>
      </c>
      <c r="G11" s="4">
        <f>(C11/160000)</f>
        <v>2.1937499999999999E-2</v>
      </c>
      <c r="H11" s="6">
        <v>15368</v>
      </c>
      <c r="I11" s="2">
        <v>10999</v>
      </c>
      <c r="J11" s="7">
        <f>(H11/I11)</f>
        <v>1.3972179289026274</v>
      </c>
      <c r="K11" s="8">
        <f>(I11/160000)</f>
        <v>6.8743750000000006E-2</v>
      </c>
    </row>
    <row r="12" spans="1:11" x14ac:dyDescent="0.45">
      <c r="A12" s="1" t="s">
        <v>4</v>
      </c>
      <c r="B12" s="2">
        <v>811</v>
      </c>
      <c r="C12" s="2">
        <v>565</v>
      </c>
      <c r="D12" s="5">
        <f t="shared" si="0"/>
        <v>1.4353982300884955</v>
      </c>
      <c r="E12" s="3">
        <v>0.18</v>
      </c>
      <c r="F12" s="3">
        <v>0.29599999999999999</v>
      </c>
      <c r="G12" s="4"/>
      <c r="H12" s="6">
        <v>988</v>
      </c>
      <c r="I12" s="2">
        <v>803</v>
      </c>
      <c r="J12" s="7">
        <f>(H12/I12)</f>
        <v>1.2303860523038606</v>
      </c>
      <c r="K12" s="8"/>
    </row>
    <row r="13" spans="1:11" x14ac:dyDescent="0.45">
      <c r="A13" s="1" t="s">
        <v>5</v>
      </c>
      <c r="B13" s="2">
        <v>10783</v>
      </c>
      <c r="C13" s="2">
        <v>8043</v>
      </c>
      <c r="D13" s="5">
        <f t="shared" si="0"/>
        <v>1.340668904637573</v>
      </c>
      <c r="E13" s="3">
        <v>0.54700000000000004</v>
      </c>
      <c r="F13" s="3">
        <v>0.52</v>
      </c>
      <c r="G13" s="4">
        <f>(C13/160000)</f>
        <v>5.0268750000000001E-2</v>
      </c>
      <c r="H13" s="6">
        <v>23796</v>
      </c>
      <c r="I13" s="2">
        <v>16767</v>
      </c>
      <c r="J13" s="7">
        <f>(H13/I13)</f>
        <v>1.4192163177670425</v>
      </c>
      <c r="K13" s="8">
        <f>(I13/160000)</f>
        <v>0.10479375</v>
      </c>
    </row>
    <row r="14" spans="1:11" x14ac:dyDescent="0.45">
      <c r="A14" s="1" t="s">
        <v>6</v>
      </c>
      <c r="B14" s="2">
        <v>1522</v>
      </c>
      <c r="C14" s="2">
        <v>1394</v>
      </c>
      <c r="D14" s="5">
        <f t="shared" si="0"/>
        <v>1.0918220946915351</v>
      </c>
      <c r="E14" s="3">
        <v>0.68</v>
      </c>
      <c r="F14" s="3">
        <v>0.66800000000000004</v>
      </c>
      <c r="G14" s="4">
        <f>(C14/160000)</f>
        <v>8.7124999999999998E-3</v>
      </c>
      <c r="H14" s="6">
        <v>4748</v>
      </c>
      <c r="I14" s="2">
        <v>4198</v>
      </c>
      <c r="J14" s="7">
        <f>(H14/I14)</f>
        <v>1.1310147689375893</v>
      </c>
      <c r="K14" s="8">
        <f>(I14/160000)</f>
        <v>2.62375E-2</v>
      </c>
    </row>
    <row r="15" spans="1:11" x14ac:dyDescent="0.45">
      <c r="A15" s="1" t="s">
        <v>7</v>
      </c>
      <c r="B15" s="2">
        <v>40</v>
      </c>
      <c r="C15" s="2">
        <v>38</v>
      </c>
      <c r="D15" s="5">
        <f t="shared" si="0"/>
        <v>1.0526315789473684</v>
      </c>
      <c r="E15" s="3">
        <v>0.46</v>
      </c>
      <c r="F15" s="3">
        <v>0.44</v>
      </c>
      <c r="G15" s="4"/>
      <c r="H15" s="6">
        <v>74</v>
      </c>
      <c r="I15" s="2">
        <v>68</v>
      </c>
      <c r="J15" s="7"/>
      <c r="K15" s="8"/>
    </row>
    <row r="16" spans="1:11" x14ac:dyDescent="0.45">
      <c r="A16" s="1" t="s">
        <v>8</v>
      </c>
      <c r="B16" s="2">
        <v>25722</v>
      </c>
      <c r="C16" s="2">
        <v>18284</v>
      </c>
      <c r="D16" s="5">
        <f t="shared" si="0"/>
        <v>1.4068037628527674</v>
      </c>
      <c r="E16" s="3">
        <v>0.48599999999999999</v>
      </c>
      <c r="F16" s="3">
        <v>0.433</v>
      </c>
      <c r="G16" s="4">
        <f>(C16/160000)</f>
        <v>0.114275</v>
      </c>
      <c r="H16" s="6">
        <v>50088</v>
      </c>
      <c r="I16" s="2">
        <v>32410</v>
      </c>
      <c r="J16" s="7">
        <f>(H16/I16)</f>
        <v>1.5454489355137304</v>
      </c>
      <c r="K16" s="8">
        <f>(I16/160000)</f>
        <v>0.20256250000000001</v>
      </c>
    </row>
    <row r="17" spans="1:11" x14ac:dyDescent="0.45">
      <c r="A17" s="1" t="s">
        <v>9</v>
      </c>
      <c r="B17" s="2">
        <v>25</v>
      </c>
      <c r="C17" s="2">
        <v>24</v>
      </c>
      <c r="D17" s="5"/>
      <c r="E17" s="3">
        <v>0.621</v>
      </c>
      <c r="F17" s="3">
        <v>0.61299999999999999</v>
      </c>
      <c r="G17" s="4"/>
      <c r="H17" s="6">
        <v>66</v>
      </c>
      <c r="I17" s="2">
        <v>62</v>
      </c>
      <c r="J17" s="7">
        <f>(H17/I17)</f>
        <v>1.064516129032258</v>
      </c>
      <c r="K17" s="8"/>
    </row>
    <row r="18" spans="1:11" x14ac:dyDescent="0.45">
      <c r="A18" s="1" t="s">
        <v>10</v>
      </c>
      <c r="B18" s="2">
        <v>10</v>
      </c>
      <c r="C18" s="2">
        <v>10</v>
      </c>
      <c r="D18" s="5">
        <v>1</v>
      </c>
      <c r="E18" s="3">
        <v>0.92800000000000005</v>
      </c>
      <c r="F18" s="3">
        <v>0.92800000000000005</v>
      </c>
      <c r="G18" s="4"/>
      <c r="H18" s="6">
        <v>140</v>
      </c>
      <c r="I18" s="2">
        <v>138</v>
      </c>
      <c r="J18" s="7">
        <v>1</v>
      </c>
      <c r="K18" s="8"/>
    </row>
    <row r="19" spans="1:11" x14ac:dyDescent="0.45">
      <c r="A19" s="1" t="s">
        <v>11</v>
      </c>
      <c r="B19" s="2">
        <v>2006</v>
      </c>
      <c r="C19" s="2">
        <v>1995</v>
      </c>
      <c r="D19" s="5">
        <f>(B19/C19)</f>
        <v>1.0055137844611528</v>
      </c>
      <c r="E19" s="3">
        <v>0.56299999999999994</v>
      </c>
      <c r="F19" s="3">
        <v>0.56399999999999995</v>
      </c>
      <c r="G19" s="4">
        <f>(C19/160000)</f>
        <v>1.2468750000000001E-2</v>
      </c>
      <c r="H19" s="6">
        <v>4588</v>
      </c>
      <c r="I19" s="2">
        <v>4580</v>
      </c>
      <c r="J19" s="7">
        <f>(H19/I19)</f>
        <v>1.0017467248908296</v>
      </c>
      <c r="K19" s="8">
        <f>(I19/160000)</f>
        <v>2.8625000000000001E-2</v>
      </c>
    </row>
    <row r="20" spans="1:11" x14ac:dyDescent="0.45">
      <c r="A20" s="1" t="s">
        <v>12</v>
      </c>
      <c r="B20" s="2">
        <v>11</v>
      </c>
      <c r="C20" s="2">
        <v>6</v>
      </c>
      <c r="D20" s="5">
        <f>(B20/C20)</f>
        <v>1.8333333333333333</v>
      </c>
      <c r="E20" s="3">
        <v>0.86099999999999999</v>
      </c>
      <c r="F20" s="3">
        <v>0.86699999999999999</v>
      </c>
      <c r="G20" s="4"/>
      <c r="H20" s="6">
        <v>79</v>
      </c>
      <c r="I20" s="2">
        <v>45</v>
      </c>
      <c r="J20" s="7">
        <f>(H20/I20)</f>
        <v>1.7555555555555555</v>
      </c>
      <c r="K20" s="8"/>
    </row>
    <row r="21" spans="1:11" x14ac:dyDescent="0.45">
      <c r="A21" s="1" t="s">
        <v>13</v>
      </c>
      <c r="B21" s="2">
        <v>110</v>
      </c>
      <c r="C21" s="2">
        <v>73</v>
      </c>
      <c r="D21" s="5">
        <f>(B21/C21)</f>
        <v>1.5068493150684932</v>
      </c>
      <c r="E21" s="3"/>
      <c r="F21" s="3"/>
      <c r="G21" s="4"/>
      <c r="H21" s="6">
        <v>166</v>
      </c>
      <c r="I21" s="2">
        <v>99</v>
      </c>
      <c r="J21" s="7">
        <f>(H21/I21)</f>
        <v>1.6767676767676767</v>
      </c>
      <c r="K21" s="8"/>
    </row>
    <row r="22" spans="1:11" x14ac:dyDescent="0.45">
      <c r="A22" s="1" t="s">
        <v>14</v>
      </c>
      <c r="B22" s="2">
        <v>74809</v>
      </c>
      <c r="C22" s="2">
        <v>30195</v>
      </c>
      <c r="D22" s="5">
        <f>(B22/C22)</f>
        <v>2.4775293922834907</v>
      </c>
      <c r="E22" s="3">
        <v>0.56000000000000005</v>
      </c>
      <c r="F22" s="3">
        <v>0.53</v>
      </c>
      <c r="G22" s="4">
        <f>(C22/160000)</f>
        <v>0.18871874999999999</v>
      </c>
      <c r="H22" s="6">
        <v>169655</v>
      </c>
      <c r="I22" s="2">
        <v>64408</v>
      </c>
      <c r="J22" s="7">
        <f>(H22/I22)</f>
        <v>2.6340671966215377</v>
      </c>
      <c r="K22" s="8">
        <f>(I22/160000)</f>
        <v>0.40255000000000002</v>
      </c>
    </row>
    <row r="23" spans="1:11" ht="19.5" x14ac:dyDescent="0.5">
      <c r="A23" s="9" t="s">
        <v>30</v>
      </c>
      <c r="B23" s="10">
        <v>123952</v>
      </c>
      <c r="C23" s="10">
        <v>38898</v>
      </c>
      <c r="D23" s="11">
        <f>(B23/C23)</f>
        <v>3.1865905702092654</v>
      </c>
      <c r="E23" s="12">
        <v>0.55300000000000005</v>
      </c>
      <c r="F23" s="12">
        <v>0.47</v>
      </c>
      <c r="G23" s="13">
        <v>0.24299999999999999</v>
      </c>
      <c r="H23" s="10">
        <v>277544</v>
      </c>
      <c r="I23" s="10">
        <v>73330</v>
      </c>
      <c r="J23" s="14">
        <f>(H23/I23)</f>
        <v>3.7848629483158325</v>
      </c>
      <c r="K23" s="13">
        <v>0.45800000000000002</v>
      </c>
    </row>
    <row r="24" spans="1:11" x14ac:dyDescent="0.45">
      <c r="C24" s="2"/>
      <c r="F24" s="3"/>
      <c r="G24" s="4"/>
    </row>
    <row r="25" spans="1:11" x14ac:dyDescent="0.45">
      <c r="F25" s="3"/>
      <c r="K25" s="1" t="s">
        <v>33</v>
      </c>
    </row>
    <row r="26" spans="1:11" x14ac:dyDescent="0.45">
      <c r="K26" s="1" t="s">
        <v>34</v>
      </c>
    </row>
  </sheetData>
  <mergeCells count="1">
    <mergeCell ref="B1:K1"/>
  </mergeCells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>
      <selection activeCell="B20" sqref="B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Behnam Issari</dc:creator>
  <cp:lastModifiedBy>Erfan SavarAbadi</cp:lastModifiedBy>
  <cp:lastPrinted>2020-07-11T09:25:53Z</cp:lastPrinted>
  <dcterms:created xsi:type="dcterms:W3CDTF">2020-07-05T10:18:57Z</dcterms:created>
  <dcterms:modified xsi:type="dcterms:W3CDTF">2020-07-19T10:37:18Z</dcterms:modified>
</cp:coreProperties>
</file>